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305" yWindow="-15" windowWidth="10200" windowHeight="4080"/>
  </bookViews>
  <sheets>
    <sheet name="15.03.2017 г.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F127" i="1" l="1"/>
  <c r="F125" i="1"/>
  <c r="E128" i="1"/>
  <c r="D128" i="1"/>
  <c r="F126" i="1"/>
  <c r="F124" i="1"/>
  <c r="F123" i="1"/>
  <c r="F120" i="1"/>
  <c r="F117" i="1"/>
  <c r="F116" i="1"/>
  <c r="F115" i="1"/>
  <c r="F128" i="1" l="1"/>
  <c r="F106" i="1" l="1"/>
  <c r="F107" i="1"/>
  <c r="F108" i="1"/>
  <c r="F109" i="1"/>
  <c r="F110" i="1"/>
  <c r="F111" i="1"/>
  <c r="F112" i="1"/>
  <c r="F113" i="1"/>
  <c r="F105" i="1"/>
  <c r="E114" i="1"/>
  <c r="D114" i="1"/>
  <c r="F65" i="1"/>
  <c r="F114" i="1" l="1"/>
  <c r="D104" i="1"/>
  <c r="E104" i="1"/>
  <c r="E91" i="1" l="1"/>
  <c r="D91" i="1"/>
  <c r="F81" i="1"/>
  <c r="F82" i="1"/>
  <c r="F83" i="1"/>
  <c r="F84" i="1"/>
  <c r="F85" i="1"/>
  <c r="F86" i="1"/>
  <c r="F87" i="1"/>
  <c r="F88" i="1"/>
  <c r="F89" i="1"/>
  <c r="F80" i="1"/>
  <c r="F79" i="1"/>
  <c r="E78" i="1"/>
  <c r="D78" i="1"/>
  <c r="F66" i="1"/>
  <c r="F91" i="1" l="1"/>
  <c r="F78" i="1"/>
  <c r="F36" i="1"/>
  <c r="F37" i="1"/>
  <c r="F38" i="1"/>
  <c r="D34" i="1" l="1"/>
  <c r="E34" i="1"/>
  <c r="F32" i="1"/>
  <c r="F30" i="1"/>
  <c r="E62" i="1" l="1"/>
  <c r="F40" i="1" l="1"/>
  <c r="D62" i="1" l="1"/>
  <c r="F60" i="1"/>
  <c r="F58" i="1"/>
  <c r="F57" i="1"/>
  <c r="F18" i="1" l="1"/>
  <c r="F29" i="1"/>
  <c r="F27" i="1"/>
  <c r="F23" i="1"/>
  <c r="F59" i="1" l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39" i="1"/>
  <c r="F35" i="1"/>
  <c r="F28" i="1"/>
  <c r="F7" i="1"/>
  <c r="F8" i="1"/>
  <c r="F9" i="1"/>
  <c r="F10" i="1"/>
  <c r="F11" i="1"/>
  <c r="F12" i="1"/>
  <c r="F13" i="1"/>
  <c r="F14" i="1"/>
  <c r="F15" i="1"/>
  <c r="F16" i="1"/>
  <c r="F17" i="1"/>
  <c r="F19" i="1"/>
  <c r="F20" i="1"/>
  <c r="F21" i="1"/>
  <c r="F22" i="1"/>
  <c r="F24" i="1"/>
  <c r="F25" i="1"/>
  <c r="F26" i="1"/>
  <c r="F6" i="1"/>
  <c r="F5" i="1"/>
  <c r="F34" i="1" l="1"/>
  <c r="F62" i="1"/>
</calcChain>
</file>

<file path=xl/sharedStrings.xml><?xml version="1.0" encoding="utf-8"?>
<sst xmlns="http://schemas.openxmlformats.org/spreadsheetml/2006/main" count="142" uniqueCount="78">
  <si>
    <t>Водоём</t>
  </si>
  <si>
    <t>Вид рыболовства</t>
  </si>
  <si>
    <t>Вид водных биологических ресурсов</t>
  </si>
  <si>
    <t xml:space="preserve">% освоения </t>
  </si>
  <si>
    <t>Рекомендованный объём, т</t>
  </si>
  <si>
    <t>Азовское море</t>
  </si>
  <si>
    <t>Хамса</t>
  </si>
  <si>
    <t>Лещ</t>
  </si>
  <si>
    <t>Тарань</t>
  </si>
  <si>
    <t>Рыбец, сырть</t>
  </si>
  <si>
    <t>Тюлька</t>
  </si>
  <si>
    <t>Камбала-калкан</t>
  </si>
  <si>
    <t>Барабуля</t>
  </si>
  <si>
    <t>Акулы</t>
  </si>
  <si>
    <t>Скаты</t>
  </si>
  <si>
    <t>Ставрида</t>
  </si>
  <si>
    <t>Пиленгас</t>
  </si>
  <si>
    <t>Кефали (сингиль, лобан)</t>
  </si>
  <si>
    <t>Прочие морские</t>
  </si>
  <si>
    <t>Прочие пресноводные</t>
  </si>
  <si>
    <t>Карась</t>
  </si>
  <si>
    <t>Понтогаммарус</t>
  </si>
  <si>
    <t>Рапана</t>
  </si>
  <si>
    <t>Зостера</t>
  </si>
  <si>
    <t>ИТОГО</t>
  </si>
  <si>
    <t>Чёрное море</t>
  </si>
  <si>
    <t>Шпрот (килька)</t>
  </si>
  <si>
    <t>Мерланг</t>
  </si>
  <si>
    <t>Атерина</t>
  </si>
  <si>
    <t>Луфарь</t>
  </si>
  <si>
    <t>Пеламида</t>
  </si>
  <si>
    <t>Скумбрия</t>
  </si>
  <si>
    <t>Смарида</t>
  </si>
  <si>
    <t>Сарган</t>
  </si>
  <si>
    <t>Скафарка</t>
  </si>
  <si>
    <t>Цистозира</t>
  </si>
  <si>
    <t xml:space="preserve">Освоение рекомендованных объёмов добычи (вылова) водных биоресурсов в Азово-Черноморском </t>
  </si>
  <si>
    <t>Промышленное рыболовство</t>
  </si>
  <si>
    <t>Медузы</t>
  </si>
  <si>
    <t>Артемии (на стадии цист)</t>
  </si>
  <si>
    <t>Хирономиды</t>
  </si>
  <si>
    <t>Сельдь черноморско-азовская проходная</t>
  </si>
  <si>
    <t>Бычки (морские)</t>
  </si>
  <si>
    <t>Бычки (лиманы)</t>
  </si>
  <si>
    <t>Креветка черноморская каменная</t>
  </si>
  <si>
    <t>Креветка черноморская травяная</t>
  </si>
  <si>
    <t>Хамса (восточнее м. Сарыч)</t>
  </si>
  <si>
    <t>Хамса (западнее м. Сарыч)</t>
  </si>
  <si>
    <t>Вылов указан с учетом Крымского федерального округа</t>
  </si>
  <si>
    <t>Вылов, т</t>
  </si>
  <si>
    <t>Азово-Кубанские лиманы</t>
  </si>
  <si>
    <t>Сазан (жилая форма)</t>
  </si>
  <si>
    <t>Лещ (жилая форма)</t>
  </si>
  <si>
    <t>Амур белый</t>
  </si>
  <si>
    <t>Толстолобики</t>
  </si>
  <si>
    <t>Густера</t>
  </si>
  <si>
    <t>Красноперка</t>
  </si>
  <si>
    <t>Судак (жилая форма)</t>
  </si>
  <si>
    <t>Окунь пресноводный</t>
  </si>
  <si>
    <t>Щука</t>
  </si>
  <si>
    <t>Сом пресноводный</t>
  </si>
  <si>
    <t>Прочие</t>
  </si>
  <si>
    <t>Раки</t>
  </si>
  <si>
    <t>Краснодарское водохранилище</t>
  </si>
  <si>
    <t>Плотва</t>
  </si>
  <si>
    <t>Чехонь (жилая форма)</t>
  </si>
  <si>
    <t>Синец</t>
  </si>
  <si>
    <t>Чехонь</t>
  </si>
  <si>
    <t>Сазан</t>
  </si>
  <si>
    <t>Жерех</t>
  </si>
  <si>
    <t>Язь</t>
  </si>
  <si>
    <t>Сом</t>
  </si>
  <si>
    <t>Окунь</t>
  </si>
  <si>
    <t>Берш</t>
  </si>
  <si>
    <t>Цимлянское водохранилище (в граниах Ростовской области)</t>
  </si>
  <si>
    <t>рыбохозяйственном бассейне по состоянию на 15.03.2017 г.</t>
  </si>
  <si>
    <t>Водохранилище Волчьи Ворота</t>
  </si>
  <si>
    <t>Тахтамукайское водохранилище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</si>
</sst>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top" wrapText="1"/>
    </xf>
    <xf numFmtId="164" fontId="2" fillId="0" borderId="7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6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/>
    <xf numFmtId="0" fontId="1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top" wrapText="1"/>
    </xf>
    <xf numFmtId="164" fontId="2" fillId="0" borderId="7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2" borderId="0" xfId="0" applyFont="1" applyFill="1"/>
    <xf numFmtId="164" fontId="1" fillId="0" borderId="12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164" fontId="1" fillId="0" borderId="13" xfId="0" applyNumberFormat="1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164" fontId="2" fillId="0" borderId="19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64" fontId="1" fillId="0" borderId="21" xfId="0" applyNumberFormat="1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 vertical="center" wrapText="1"/>
    </xf>
    <xf numFmtId="164" fontId="2" fillId="0" borderId="23" xfId="0" applyNumberFormat="1" applyFont="1" applyFill="1" applyBorder="1" applyAlignment="1">
      <alignment horizontal="center" vertical="center"/>
    </xf>
    <xf numFmtId="164" fontId="2" fillId="0" borderId="23" xfId="0" applyNumberFormat="1" applyFont="1" applyFill="1" applyBorder="1" applyAlignment="1">
      <alignment horizontal="center" vertical="center" wrapText="1"/>
    </xf>
    <xf numFmtId="164" fontId="2" fillId="0" borderId="23" xfId="0" applyNumberFormat="1" applyFont="1" applyFill="1" applyBorder="1" applyAlignment="1">
      <alignment horizontal="center" vertical="top" wrapText="1"/>
    </xf>
    <xf numFmtId="164" fontId="2" fillId="0" borderId="24" xfId="0" applyNumberFormat="1" applyFont="1" applyFill="1" applyBorder="1" applyAlignment="1">
      <alignment horizontal="center" vertical="top" wrapText="1"/>
    </xf>
    <xf numFmtId="0" fontId="6" fillId="0" borderId="16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/>
    </xf>
    <xf numFmtId="164" fontId="2" fillId="0" borderId="25" xfId="0" applyNumberFormat="1" applyFont="1" applyFill="1" applyBorder="1" applyAlignment="1">
      <alignment horizontal="center" vertical="center" wrapText="1"/>
    </xf>
    <xf numFmtId="164" fontId="2" fillId="0" borderId="24" xfId="0" applyNumberFormat="1" applyFont="1" applyFill="1" applyBorder="1" applyAlignment="1">
      <alignment horizontal="center" vertical="center" wrapText="1"/>
    </xf>
    <xf numFmtId="164" fontId="2" fillId="0" borderId="22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26" xfId="0" applyNumberFormat="1" applyFont="1" applyFill="1" applyBorder="1" applyAlignment="1">
      <alignment horizontal="center" vertical="center" wrapText="1"/>
    </xf>
    <xf numFmtId="164" fontId="1" fillId="0" borderId="27" xfId="0" applyNumberFormat="1" applyFont="1" applyFill="1" applyBorder="1" applyAlignment="1">
      <alignment horizontal="center" vertical="center" wrapText="1"/>
    </xf>
    <xf numFmtId="164" fontId="1" fillId="0" borderId="28" xfId="0" applyNumberFormat="1" applyFont="1" applyFill="1" applyBorder="1" applyAlignment="1">
      <alignment horizontal="center" vertical="center" wrapText="1"/>
    </xf>
    <xf numFmtId="164" fontId="1" fillId="0" borderId="29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left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32" xfId="0" applyNumberFormat="1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left" vertical="center" wrapText="1"/>
    </xf>
    <xf numFmtId="0" fontId="1" fillId="0" borderId="23" xfId="0" applyFont="1" applyFill="1" applyBorder="1" applyAlignment="1">
      <alignment horizontal="left" wrapText="1"/>
    </xf>
    <xf numFmtId="0" fontId="1" fillId="0" borderId="23" xfId="0" applyFont="1" applyFill="1" applyBorder="1" applyAlignment="1">
      <alignment horizontal="left"/>
    </xf>
    <xf numFmtId="0" fontId="1" fillId="0" borderId="23" xfId="0" applyFont="1" applyFill="1" applyBorder="1" applyAlignment="1">
      <alignment horizontal="left" vertical="center"/>
    </xf>
    <xf numFmtId="0" fontId="1" fillId="0" borderId="30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left" vertical="top" wrapText="1"/>
    </xf>
    <xf numFmtId="0" fontId="1" fillId="0" borderId="23" xfId="0" applyFont="1" applyFill="1" applyBorder="1" applyAlignment="1">
      <alignment horizontal="left" vertical="center" wrapText="1"/>
    </xf>
    <xf numFmtId="164" fontId="3" fillId="0" borderId="19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/>
    <xf numFmtId="164" fontId="1" fillId="0" borderId="35" xfId="0" applyNumberFormat="1" applyFont="1" applyFill="1" applyBorder="1" applyAlignment="1">
      <alignment horizontal="center" vertical="center" wrapText="1"/>
    </xf>
    <xf numFmtId="164" fontId="1" fillId="0" borderId="34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textRotation="90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164" fontId="1" fillId="0" borderId="37" xfId="0" applyNumberFormat="1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left" vertical="center" wrapText="1"/>
    </xf>
    <xf numFmtId="0" fontId="1" fillId="0" borderId="39" xfId="0" applyFont="1" applyFill="1" applyBorder="1" applyAlignment="1">
      <alignment horizontal="left" vertical="center" wrapText="1"/>
    </xf>
    <xf numFmtId="0" fontId="1" fillId="0" borderId="31" xfId="0" applyFont="1" applyFill="1" applyBorder="1" applyAlignment="1">
      <alignment horizontal="left" vertical="center" wrapText="1"/>
    </xf>
    <xf numFmtId="164" fontId="2" fillId="0" borderId="40" xfId="0" applyNumberFormat="1" applyFont="1" applyFill="1" applyBorder="1" applyAlignment="1">
      <alignment horizontal="center" vertical="center" wrapText="1"/>
    </xf>
    <xf numFmtId="164" fontId="2" fillId="0" borderId="4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left" vertical="center" wrapText="1"/>
    </xf>
    <xf numFmtId="164" fontId="2" fillId="0" borderId="32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textRotation="90" wrapText="1"/>
    </xf>
    <xf numFmtId="0" fontId="1" fillId="2" borderId="10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 vertical="center" textRotation="90" wrapText="1"/>
    </xf>
    <xf numFmtId="0" fontId="1" fillId="0" borderId="10" xfId="0" applyFont="1" applyFill="1" applyBorder="1" applyAlignment="1">
      <alignment horizontal="center" vertical="center" textRotation="90" wrapText="1"/>
    </xf>
    <xf numFmtId="0" fontId="4" fillId="0" borderId="0" xfId="0" applyFont="1" applyFill="1" applyAlignment="1">
      <alignment horizontal="left"/>
    </xf>
    <xf numFmtId="0" fontId="1" fillId="2" borderId="9" xfId="0" applyFont="1" applyFill="1" applyBorder="1" applyAlignment="1">
      <alignment horizontal="center" vertical="center" textRotation="90"/>
    </xf>
    <xf numFmtId="0" fontId="1" fillId="2" borderId="10" xfId="0" applyFont="1" applyFill="1" applyBorder="1" applyAlignment="1">
      <alignment horizontal="center" vertical="center" textRotation="90"/>
    </xf>
    <xf numFmtId="0" fontId="1" fillId="2" borderId="8" xfId="0" applyFont="1" applyFill="1" applyBorder="1" applyAlignment="1">
      <alignment horizontal="center" vertical="center" textRotation="90"/>
    </xf>
    <xf numFmtId="0" fontId="1" fillId="0" borderId="14" xfId="0" applyFont="1" applyFill="1" applyBorder="1" applyAlignment="1">
      <alignment horizontal="center" vertical="center" textRotation="90"/>
    </xf>
    <xf numFmtId="0" fontId="1" fillId="0" borderId="15" xfId="0" applyFont="1" applyFill="1" applyBorder="1" applyAlignment="1">
      <alignment horizontal="center" vertical="center" textRotation="90"/>
    </xf>
    <xf numFmtId="0" fontId="1" fillId="0" borderId="8" xfId="0" applyFont="1" applyFill="1" applyBorder="1" applyAlignment="1">
      <alignment horizontal="center" vertical="center" textRotation="90"/>
    </xf>
    <xf numFmtId="0" fontId="1" fillId="0" borderId="14" xfId="0" applyFont="1" applyFill="1" applyBorder="1" applyAlignment="1">
      <alignment horizontal="center" vertical="center" textRotation="90" wrapText="1"/>
    </xf>
    <xf numFmtId="0" fontId="1" fillId="0" borderId="15" xfId="0" applyFont="1" applyFill="1" applyBorder="1" applyAlignment="1">
      <alignment horizontal="center" vertical="center" textRotation="90" wrapText="1"/>
    </xf>
    <xf numFmtId="0" fontId="1" fillId="0" borderId="8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12" xfId="0" applyFont="1" applyFill="1" applyBorder="1" applyAlignment="1">
      <alignment horizontal="center" vertical="center" textRotation="90" wrapText="1"/>
    </xf>
    <xf numFmtId="0" fontId="1" fillId="0" borderId="19" xfId="0" applyFont="1" applyFill="1" applyBorder="1" applyAlignment="1">
      <alignment horizontal="center" vertical="center" textRotation="90" wrapText="1"/>
    </xf>
    <xf numFmtId="0" fontId="1" fillId="0" borderId="42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2"/>
  <sheetViews>
    <sheetView tabSelected="1" topLeftCell="A117" workbookViewId="0">
      <selection activeCell="E132" sqref="E132"/>
    </sheetView>
  </sheetViews>
  <sheetFormatPr defaultRowHeight="15" x14ac:dyDescent="0.25"/>
  <cols>
    <col min="1" max="1" width="10.28515625" style="18" customWidth="1"/>
    <col min="2" max="2" width="16.140625" style="18" customWidth="1"/>
    <col min="3" max="3" width="32.42578125" style="18" customWidth="1"/>
    <col min="4" max="4" width="13.42578125" style="18" customWidth="1"/>
    <col min="5" max="5" width="11.5703125" style="18" customWidth="1"/>
    <col min="6" max="6" width="13" style="18" customWidth="1"/>
    <col min="7" max="7" width="9.140625" style="18"/>
    <col min="8" max="8" width="9.42578125" style="18" bestFit="1" customWidth="1"/>
    <col min="9" max="16384" width="9.140625" style="18"/>
  </cols>
  <sheetData>
    <row r="1" spans="1:7" ht="15.75" x14ac:dyDescent="0.25">
      <c r="A1" s="81" t="s">
        <v>36</v>
      </c>
      <c r="B1" s="81"/>
      <c r="C1" s="81"/>
      <c r="D1" s="81"/>
      <c r="E1" s="81"/>
      <c r="F1" s="81"/>
      <c r="G1" s="11"/>
    </row>
    <row r="2" spans="1:7" ht="16.5" thickBot="1" x14ac:dyDescent="0.3">
      <c r="A2" s="82" t="s">
        <v>75</v>
      </c>
      <c r="B2" s="82"/>
      <c r="C2" s="82"/>
      <c r="D2" s="82"/>
      <c r="E2" s="82"/>
      <c r="F2" s="82"/>
      <c r="G2" s="11"/>
    </row>
    <row r="3" spans="1:7" ht="21.75" customHeight="1" x14ac:dyDescent="0.25">
      <c r="A3" s="78" t="s">
        <v>0</v>
      </c>
      <c r="B3" s="78" t="s">
        <v>1</v>
      </c>
      <c r="C3" s="78" t="s">
        <v>2</v>
      </c>
      <c r="D3" s="78" t="s">
        <v>4</v>
      </c>
      <c r="E3" s="78" t="s">
        <v>49</v>
      </c>
      <c r="F3" s="78" t="s">
        <v>3</v>
      </c>
      <c r="G3" s="13"/>
    </row>
    <row r="4" spans="1:7" ht="29.25" customHeight="1" thickBot="1" x14ac:dyDescent="0.3">
      <c r="A4" s="79"/>
      <c r="B4" s="79"/>
      <c r="C4" s="80"/>
      <c r="D4" s="80"/>
      <c r="E4" s="79"/>
      <c r="F4" s="80"/>
      <c r="G4" s="13"/>
    </row>
    <row r="5" spans="1:7" ht="28.5" customHeight="1" x14ac:dyDescent="0.25">
      <c r="A5" s="88" t="s">
        <v>5</v>
      </c>
      <c r="B5" s="91" t="s">
        <v>37</v>
      </c>
      <c r="C5" s="23" t="s">
        <v>41</v>
      </c>
      <c r="D5" s="38">
        <v>397.84</v>
      </c>
      <c r="E5" s="9">
        <v>16.172000000000001</v>
      </c>
      <c r="F5" s="7">
        <f>E5*100/D5</f>
        <v>4.0649507339634026</v>
      </c>
      <c r="G5" s="14"/>
    </row>
    <row r="6" spans="1:7" ht="15.75" x14ac:dyDescent="0.25">
      <c r="A6" s="89"/>
      <c r="B6" s="92"/>
      <c r="C6" s="24" t="s">
        <v>8</v>
      </c>
      <c r="D6" s="31">
        <v>777.22</v>
      </c>
      <c r="E6" s="2">
        <v>50.98</v>
      </c>
      <c r="F6" s="3">
        <f>E6*100/D6</f>
        <v>6.5592753660482233</v>
      </c>
      <c r="G6" s="8"/>
    </row>
    <row r="7" spans="1:7" ht="15.75" x14ac:dyDescent="0.25">
      <c r="A7" s="89"/>
      <c r="B7" s="92"/>
      <c r="C7" s="24" t="s">
        <v>10</v>
      </c>
      <c r="D7" s="31">
        <v>68982.850000000006</v>
      </c>
      <c r="E7" s="2">
        <v>1556.5170000000001</v>
      </c>
      <c r="F7" s="3">
        <f t="shared" ref="F7:F27" si="0">E7*100/D7</f>
        <v>2.2563825646519389</v>
      </c>
      <c r="G7" s="8"/>
    </row>
    <row r="8" spans="1:7" ht="15.75" x14ac:dyDescent="0.25">
      <c r="A8" s="89"/>
      <c r="B8" s="92"/>
      <c r="C8" s="24" t="s">
        <v>6</v>
      </c>
      <c r="D8" s="31">
        <v>59983.146999999997</v>
      </c>
      <c r="E8" s="2">
        <v>0</v>
      </c>
      <c r="F8" s="3">
        <f t="shared" si="0"/>
        <v>0</v>
      </c>
      <c r="G8" s="12"/>
    </row>
    <row r="9" spans="1:7" ht="15.75" x14ac:dyDescent="0.25">
      <c r="A9" s="89"/>
      <c r="B9" s="92"/>
      <c r="C9" s="24" t="s">
        <v>11</v>
      </c>
      <c r="D9" s="31">
        <v>7.7350000000000003</v>
      </c>
      <c r="E9" s="2">
        <v>0</v>
      </c>
      <c r="F9" s="3">
        <f t="shared" si="0"/>
        <v>0</v>
      </c>
    </row>
    <row r="10" spans="1:7" ht="15.75" x14ac:dyDescent="0.25">
      <c r="A10" s="89"/>
      <c r="B10" s="92"/>
      <c r="C10" s="24" t="s">
        <v>12</v>
      </c>
      <c r="D10" s="31">
        <v>149.48500000000001</v>
      </c>
      <c r="E10" s="2">
        <v>0</v>
      </c>
      <c r="F10" s="3">
        <f t="shared" si="0"/>
        <v>0</v>
      </c>
    </row>
    <row r="11" spans="1:7" ht="15.75" x14ac:dyDescent="0.25">
      <c r="A11" s="89"/>
      <c r="B11" s="92"/>
      <c r="C11" s="24" t="s">
        <v>13</v>
      </c>
      <c r="D11" s="31">
        <v>20</v>
      </c>
      <c r="E11" s="2">
        <v>0</v>
      </c>
      <c r="F11" s="3">
        <f t="shared" si="0"/>
        <v>0</v>
      </c>
    </row>
    <row r="12" spans="1:7" ht="15.75" x14ac:dyDescent="0.25">
      <c r="A12" s="89"/>
      <c r="B12" s="92"/>
      <c r="C12" s="24" t="s">
        <v>14</v>
      </c>
      <c r="D12" s="31">
        <v>19.7</v>
      </c>
      <c r="E12" s="2">
        <v>0</v>
      </c>
      <c r="F12" s="3">
        <f t="shared" si="0"/>
        <v>0</v>
      </c>
      <c r="G12" s="12"/>
    </row>
    <row r="13" spans="1:7" ht="15.75" x14ac:dyDescent="0.25">
      <c r="A13" s="89"/>
      <c r="B13" s="92"/>
      <c r="C13" s="24" t="s">
        <v>15</v>
      </c>
      <c r="D13" s="31">
        <v>98.945999999999998</v>
      </c>
      <c r="E13" s="2">
        <v>0.27</v>
      </c>
      <c r="F13" s="3">
        <f t="shared" si="0"/>
        <v>0.27287611424413316</v>
      </c>
      <c r="G13" s="8"/>
    </row>
    <row r="14" spans="1:7" ht="15.75" x14ac:dyDescent="0.25">
      <c r="A14" s="89"/>
      <c r="B14" s="92"/>
      <c r="C14" s="24" t="s">
        <v>16</v>
      </c>
      <c r="D14" s="31">
        <v>103.23099999999999</v>
      </c>
      <c r="E14" s="2">
        <v>279.96100000000001</v>
      </c>
      <c r="F14" s="3">
        <f t="shared" si="0"/>
        <v>271.19857407174203</v>
      </c>
      <c r="G14" s="8"/>
    </row>
    <row r="15" spans="1:7" ht="15.75" x14ac:dyDescent="0.25">
      <c r="A15" s="89"/>
      <c r="B15" s="92"/>
      <c r="C15" s="24" t="s">
        <v>17</v>
      </c>
      <c r="D15" s="31">
        <v>65.213999999999999</v>
      </c>
      <c r="E15" s="2">
        <v>0</v>
      </c>
      <c r="F15" s="3">
        <f t="shared" si="0"/>
        <v>0</v>
      </c>
      <c r="G15" s="8"/>
    </row>
    <row r="16" spans="1:7" ht="15.75" x14ac:dyDescent="0.25">
      <c r="A16" s="89"/>
      <c r="B16" s="92"/>
      <c r="C16" s="24" t="s">
        <v>7</v>
      </c>
      <c r="D16" s="31">
        <v>23.006</v>
      </c>
      <c r="E16" s="2">
        <v>2.7E-2</v>
      </c>
      <c r="F16" s="3">
        <f t="shared" si="0"/>
        <v>0.1173606885160393</v>
      </c>
      <c r="G16" s="8"/>
    </row>
    <row r="17" spans="1:7" ht="15.75" x14ac:dyDescent="0.25">
      <c r="A17" s="89"/>
      <c r="B17" s="92"/>
      <c r="C17" s="24" t="s">
        <v>9</v>
      </c>
      <c r="D17" s="31">
        <v>2.5880000000000001</v>
      </c>
      <c r="E17" s="2">
        <v>0.54900000000000004</v>
      </c>
      <c r="F17" s="3">
        <f t="shared" si="0"/>
        <v>21.213292117465226</v>
      </c>
      <c r="G17" s="8"/>
    </row>
    <row r="18" spans="1:7" ht="15.75" x14ac:dyDescent="0.25">
      <c r="A18" s="89"/>
      <c r="B18" s="92"/>
      <c r="C18" s="24" t="s">
        <v>18</v>
      </c>
      <c r="D18" s="31">
        <v>87.453999999999994</v>
      </c>
      <c r="E18" s="2">
        <v>0.38600000000000001</v>
      </c>
      <c r="F18" s="3">
        <f>E18*100/D18</f>
        <v>0.44137489423010962</v>
      </c>
      <c r="G18" s="8"/>
    </row>
    <row r="19" spans="1:7" ht="15.75" x14ac:dyDescent="0.25">
      <c r="A19" s="89"/>
      <c r="B19" s="92"/>
      <c r="C19" s="24" t="s">
        <v>19</v>
      </c>
      <c r="D19" s="31">
        <v>360.77800000000002</v>
      </c>
      <c r="E19" s="2">
        <v>9.7850000000000001</v>
      </c>
      <c r="F19" s="3">
        <f t="shared" si="0"/>
        <v>2.7121942025289787</v>
      </c>
      <c r="G19" s="8"/>
    </row>
    <row r="20" spans="1:7" ht="15.75" x14ac:dyDescent="0.25">
      <c r="A20" s="89"/>
      <c r="B20" s="92"/>
      <c r="C20" s="24" t="s">
        <v>28</v>
      </c>
      <c r="D20" s="31">
        <v>699.64400000000001</v>
      </c>
      <c r="E20" s="2">
        <v>0.39800000000000002</v>
      </c>
      <c r="F20" s="3">
        <f t="shared" si="0"/>
        <v>5.6886073488802882E-2</v>
      </c>
      <c r="G20" s="8"/>
    </row>
    <row r="21" spans="1:7" ht="15.75" x14ac:dyDescent="0.25">
      <c r="A21" s="89"/>
      <c r="B21" s="92"/>
      <c r="C21" s="24" t="s">
        <v>33</v>
      </c>
      <c r="D21" s="31">
        <v>1.85</v>
      </c>
      <c r="E21" s="2">
        <v>0</v>
      </c>
      <c r="F21" s="3">
        <f t="shared" si="0"/>
        <v>0</v>
      </c>
      <c r="G21" s="8"/>
    </row>
    <row r="22" spans="1:7" ht="15.75" x14ac:dyDescent="0.25">
      <c r="A22" s="89"/>
      <c r="B22" s="92"/>
      <c r="C22" s="24" t="s">
        <v>20</v>
      </c>
      <c r="D22" s="31">
        <v>3900.88</v>
      </c>
      <c r="E22" s="2">
        <v>164.67599999999999</v>
      </c>
      <c r="F22" s="3">
        <f t="shared" si="0"/>
        <v>4.2215089928426401</v>
      </c>
      <c r="G22" s="8"/>
    </row>
    <row r="23" spans="1:7" ht="15.75" x14ac:dyDescent="0.25">
      <c r="A23" s="89"/>
      <c r="B23" s="92"/>
      <c r="C23" s="24" t="s">
        <v>42</v>
      </c>
      <c r="D23" s="31">
        <v>23976.58</v>
      </c>
      <c r="E23" s="2">
        <v>0.65800000000000003</v>
      </c>
      <c r="F23" s="3">
        <f t="shared" si="0"/>
        <v>2.744344689693025E-3</v>
      </c>
      <c r="G23" s="8"/>
    </row>
    <row r="24" spans="1:7" ht="15.75" x14ac:dyDescent="0.25">
      <c r="A24" s="89"/>
      <c r="B24" s="92"/>
      <c r="C24" s="24" t="s">
        <v>43</v>
      </c>
      <c r="D24" s="31">
        <v>9000</v>
      </c>
      <c r="E24" s="2">
        <v>0.28199999999999997</v>
      </c>
      <c r="F24" s="3">
        <f t="shared" si="0"/>
        <v>3.133333333333333E-3</v>
      </c>
      <c r="G24" s="8"/>
    </row>
    <row r="25" spans="1:7" ht="32.25" customHeight="1" x14ac:dyDescent="0.25">
      <c r="A25" s="89"/>
      <c r="B25" s="92"/>
      <c r="C25" s="24" t="s">
        <v>44</v>
      </c>
      <c r="D25" s="31">
        <v>69.8</v>
      </c>
      <c r="E25" s="2">
        <v>0</v>
      </c>
      <c r="F25" s="3">
        <f t="shared" si="0"/>
        <v>0</v>
      </c>
      <c r="G25" s="8"/>
    </row>
    <row r="26" spans="1:7" ht="15.75" x14ac:dyDescent="0.25">
      <c r="A26" s="89"/>
      <c r="B26" s="92"/>
      <c r="C26" s="29" t="s">
        <v>40</v>
      </c>
      <c r="D26" s="36">
        <v>99.92</v>
      </c>
      <c r="E26" s="2">
        <v>23.530999999999999</v>
      </c>
      <c r="F26" s="3">
        <f t="shared" si="0"/>
        <v>23.549839871897518</v>
      </c>
      <c r="G26" s="8"/>
    </row>
    <row r="27" spans="1:7" ht="15.75" x14ac:dyDescent="0.25">
      <c r="A27" s="89"/>
      <c r="B27" s="92"/>
      <c r="C27" s="29" t="s">
        <v>21</v>
      </c>
      <c r="D27" s="36">
        <v>479.85</v>
      </c>
      <c r="E27" s="4">
        <v>0</v>
      </c>
      <c r="F27" s="3">
        <f t="shared" si="0"/>
        <v>0</v>
      </c>
      <c r="G27" s="8"/>
    </row>
    <row r="28" spans="1:7" ht="15.75" x14ac:dyDescent="0.25">
      <c r="A28" s="89"/>
      <c r="B28" s="92"/>
      <c r="C28" s="29" t="s">
        <v>39</v>
      </c>
      <c r="D28" s="36">
        <v>99.894999999999996</v>
      </c>
      <c r="E28" s="2">
        <v>478.03500000000003</v>
      </c>
      <c r="F28" s="3">
        <f t="shared" ref="F28:F40" si="1">E28*100/D28</f>
        <v>478.53746433755447</v>
      </c>
      <c r="G28" s="8"/>
    </row>
    <row r="29" spans="1:7" ht="15.75" x14ac:dyDescent="0.25">
      <c r="A29" s="89"/>
      <c r="B29" s="92"/>
      <c r="C29" s="29" t="s">
        <v>22</v>
      </c>
      <c r="D29" s="36">
        <v>1499.42</v>
      </c>
      <c r="E29" s="2">
        <v>0</v>
      </c>
      <c r="F29" s="3">
        <f t="shared" si="1"/>
        <v>0</v>
      </c>
      <c r="G29" s="8"/>
    </row>
    <row r="30" spans="1:7" ht="15.75" x14ac:dyDescent="0.25">
      <c r="A30" s="89"/>
      <c r="B30" s="92"/>
      <c r="C30" s="29" t="s">
        <v>23</v>
      </c>
      <c r="D30" s="36">
        <v>99.402000000000001</v>
      </c>
      <c r="E30" s="2">
        <v>0</v>
      </c>
      <c r="F30" s="3">
        <f t="shared" si="1"/>
        <v>0</v>
      </c>
      <c r="G30" s="8"/>
    </row>
    <row r="31" spans="1:7" ht="15.75" x14ac:dyDescent="0.25">
      <c r="A31" s="89"/>
      <c r="B31" s="92"/>
      <c r="C31" s="29" t="s">
        <v>34</v>
      </c>
      <c r="D31" s="36">
        <v>100</v>
      </c>
      <c r="E31" s="2">
        <v>0</v>
      </c>
      <c r="F31" s="3"/>
      <c r="G31" s="8"/>
    </row>
    <row r="32" spans="1:7" ht="15.75" x14ac:dyDescent="0.25">
      <c r="A32" s="89"/>
      <c r="B32" s="92"/>
      <c r="C32" s="29" t="s">
        <v>38</v>
      </c>
      <c r="D32" s="36">
        <v>100</v>
      </c>
      <c r="E32" s="2">
        <v>0</v>
      </c>
      <c r="F32" s="3">
        <f t="shared" si="1"/>
        <v>0</v>
      </c>
      <c r="G32" s="8"/>
    </row>
    <row r="33" spans="1:7" ht="16.5" thickBot="1" x14ac:dyDescent="0.3">
      <c r="A33" s="89"/>
      <c r="B33" s="92"/>
      <c r="C33" s="25"/>
      <c r="D33" s="37"/>
      <c r="E33" s="5"/>
      <c r="F33" s="21"/>
      <c r="G33" s="8"/>
    </row>
    <row r="34" spans="1:7" ht="16.5" thickBot="1" x14ac:dyDescent="0.3">
      <c r="A34" s="90"/>
      <c r="B34" s="93"/>
      <c r="C34" s="27" t="s">
        <v>24</v>
      </c>
      <c r="D34" s="28">
        <f>SUM(D5:D33)</f>
        <v>171206.435</v>
      </c>
      <c r="E34" s="20">
        <f>SUM(E5:E33)</f>
        <v>2582.2269999999999</v>
      </c>
      <c r="F34" s="22">
        <f t="shared" si="1"/>
        <v>1.5082534718978291</v>
      </c>
      <c r="G34" s="15"/>
    </row>
    <row r="35" spans="1:7" ht="33" customHeight="1" x14ac:dyDescent="0.25">
      <c r="A35" s="83" t="s">
        <v>25</v>
      </c>
      <c r="B35" s="85" t="s">
        <v>37</v>
      </c>
      <c r="C35" s="34" t="s">
        <v>41</v>
      </c>
      <c r="D35" s="38">
        <v>397.84</v>
      </c>
      <c r="E35" s="1">
        <v>32.400999999999996</v>
      </c>
      <c r="F35" s="17">
        <f t="shared" si="1"/>
        <v>8.1442288357128483</v>
      </c>
      <c r="G35" s="8"/>
    </row>
    <row r="36" spans="1:7" ht="18" customHeight="1" x14ac:dyDescent="0.25">
      <c r="A36" s="84"/>
      <c r="B36" s="86"/>
      <c r="C36" s="24" t="s">
        <v>10</v>
      </c>
      <c r="D36" s="30">
        <v>100</v>
      </c>
      <c r="E36" s="26">
        <v>0</v>
      </c>
      <c r="F36" s="3">
        <f t="shared" si="1"/>
        <v>0</v>
      </c>
      <c r="G36" s="8"/>
    </row>
    <row r="37" spans="1:7" ht="18" customHeight="1" x14ac:dyDescent="0.25">
      <c r="A37" s="84"/>
      <c r="B37" s="86"/>
      <c r="C37" s="24" t="s">
        <v>46</v>
      </c>
      <c r="D37" s="31">
        <v>59983.146999999997</v>
      </c>
      <c r="E37" s="26">
        <v>24190.116999999998</v>
      </c>
      <c r="F37" s="3">
        <f t="shared" si="1"/>
        <v>40.328189182871647</v>
      </c>
      <c r="G37" s="8"/>
    </row>
    <row r="38" spans="1:7" ht="18" customHeight="1" x14ac:dyDescent="0.25">
      <c r="A38" s="84"/>
      <c r="B38" s="86"/>
      <c r="C38" s="24" t="s">
        <v>47</v>
      </c>
      <c r="D38" s="31">
        <v>6996.7020000000002</v>
      </c>
      <c r="E38" s="26">
        <v>549.68600000000004</v>
      </c>
      <c r="F38" s="3">
        <f t="shared" si="1"/>
        <v>7.8563586100994449</v>
      </c>
      <c r="G38" s="8"/>
    </row>
    <row r="39" spans="1:7" ht="15.75" x14ac:dyDescent="0.25">
      <c r="A39" s="84"/>
      <c r="B39" s="86"/>
      <c r="C39" s="35" t="s">
        <v>26</v>
      </c>
      <c r="D39" s="32">
        <v>44640.35</v>
      </c>
      <c r="E39" s="2">
        <v>1.0999999999999999E-2</v>
      </c>
      <c r="F39" s="3">
        <f t="shared" si="1"/>
        <v>2.4641383860117581E-5</v>
      </c>
      <c r="G39" s="16"/>
    </row>
    <row r="40" spans="1:7" ht="15.75" x14ac:dyDescent="0.25">
      <c r="A40" s="84"/>
      <c r="B40" s="86"/>
      <c r="C40" s="24" t="s">
        <v>11</v>
      </c>
      <c r="D40" s="31">
        <v>237.01300000000001</v>
      </c>
      <c r="E40" s="2">
        <v>5.4820000000000002</v>
      </c>
      <c r="F40" s="3">
        <f t="shared" si="1"/>
        <v>2.3129532979203673</v>
      </c>
      <c r="G40" s="16"/>
    </row>
    <row r="41" spans="1:7" ht="15.75" x14ac:dyDescent="0.25">
      <c r="A41" s="84"/>
      <c r="B41" s="86"/>
      <c r="C41" s="24" t="s">
        <v>27</v>
      </c>
      <c r="D41" s="31">
        <v>2291.598</v>
      </c>
      <c r="E41" s="2">
        <v>2.4900000000000002</v>
      </c>
      <c r="F41" s="6">
        <f t="shared" ref="F41:F58" si="2">E41*100/D41</f>
        <v>0.10865780123738981</v>
      </c>
      <c r="G41" s="16"/>
    </row>
    <row r="42" spans="1:7" ht="15.75" x14ac:dyDescent="0.25">
      <c r="A42" s="84"/>
      <c r="B42" s="86"/>
      <c r="C42" s="35" t="s">
        <v>12</v>
      </c>
      <c r="D42" s="31">
        <v>598.505</v>
      </c>
      <c r="E42" s="2">
        <v>0.83099999999999996</v>
      </c>
      <c r="F42" s="6">
        <f t="shared" si="2"/>
        <v>0.1388459578449637</v>
      </c>
      <c r="G42" s="16"/>
    </row>
    <row r="43" spans="1:7" ht="15.75" x14ac:dyDescent="0.25">
      <c r="A43" s="84"/>
      <c r="B43" s="86"/>
      <c r="C43" s="35" t="s">
        <v>13</v>
      </c>
      <c r="D43" s="31">
        <v>141.626</v>
      </c>
      <c r="E43" s="2">
        <v>8.1909999999999989</v>
      </c>
      <c r="F43" s="6">
        <f t="shared" si="2"/>
        <v>5.7835425698671141</v>
      </c>
      <c r="G43" s="16"/>
    </row>
    <row r="44" spans="1:7" ht="15.75" x14ac:dyDescent="0.25">
      <c r="A44" s="84"/>
      <c r="B44" s="86"/>
      <c r="C44" s="24" t="s">
        <v>14</v>
      </c>
      <c r="D44" s="32">
        <v>357.30500000000001</v>
      </c>
      <c r="E44" s="2">
        <v>7.3930000000000007</v>
      </c>
      <c r="F44" s="6">
        <f t="shared" si="2"/>
        <v>2.0691006283147453</v>
      </c>
      <c r="G44" s="16"/>
    </row>
    <row r="45" spans="1:7" ht="15.75" x14ac:dyDescent="0.25">
      <c r="A45" s="84"/>
      <c r="B45" s="86"/>
      <c r="C45" s="24" t="s">
        <v>15</v>
      </c>
      <c r="D45" s="32">
        <v>3147.759</v>
      </c>
      <c r="E45" s="2">
        <v>1031.739</v>
      </c>
      <c r="F45" s="6">
        <f t="shared" si="2"/>
        <v>32.776937497438659</v>
      </c>
      <c r="G45" s="16"/>
    </row>
    <row r="46" spans="1:7" ht="15.75" x14ac:dyDescent="0.25">
      <c r="A46" s="84"/>
      <c r="B46" s="86"/>
      <c r="C46" s="24" t="s">
        <v>16</v>
      </c>
      <c r="D46" s="32">
        <v>4.2</v>
      </c>
      <c r="E46" s="2">
        <v>1.8000000000000002E-2</v>
      </c>
      <c r="F46" s="6">
        <f t="shared" si="2"/>
        <v>0.4285714285714286</v>
      </c>
      <c r="G46" s="16"/>
    </row>
    <row r="47" spans="1:7" ht="15.75" x14ac:dyDescent="0.25">
      <c r="A47" s="84"/>
      <c r="B47" s="86"/>
      <c r="C47" s="24" t="s">
        <v>17</v>
      </c>
      <c r="D47" s="32">
        <v>389.2</v>
      </c>
      <c r="E47" s="2">
        <v>38.442</v>
      </c>
      <c r="F47" s="6">
        <f t="shared" si="2"/>
        <v>9.8771839671120247</v>
      </c>
      <c r="G47" s="16"/>
    </row>
    <row r="48" spans="1:7" ht="15.75" x14ac:dyDescent="0.25">
      <c r="A48" s="84"/>
      <c r="B48" s="86"/>
      <c r="C48" s="24" t="s">
        <v>18</v>
      </c>
      <c r="D48" s="31">
        <v>157.89699999999999</v>
      </c>
      <c r="E48" s="2">
        <v>0.65600000000000003</v>
      </c>
      <c r="F48" s="6">
        <f t="shared" si="2"/>
        <v>0.41546071172979859</v>
      </c>
      <c r="G48" s="16"/>
    </row>
    <row r="49" spans="1:7" ht="15.75" x14ac:dyDescent="0.25">
      <c r="A49" s="84"/>
      <c r="B49" s="86"/>
      <c r="C49" s="24" t="s">
        <v>28</v>
      </c>
      <c r="D49" s="31">
        <v>3419.5569999999998</v>
      </c>
      <c r="E49" s="2">
        <v>2.9409999999999998</v>
      </c>
      <c r="F49" s="6">
        <f t="shared" si="2"/>
        <v>8.6005292498414265E-2</v>
      </c>
      <c r="G49" s="16"/>
    </row>
    <row r="50" spans="1:7" ht="15.75" x14ac:dyDescent="0.25">
      <c r="A50" s="84"/>
      <c r="B50" s="86"/>
      <c r="C50" s="24" t="s">
        <v>29</v>
      </c>
      <c r="D50" s="31">
        <v>64.685000000000002</v>
      </c>
      <c r="E50" s="2">
        <v>6.1509999999999998</v>
      </c>
      <c r="F50" s="6">
        <f t="shared" si="2"/>
        <v>9.5091597742907936</v>
      </c>
      <c r="G50" s="16"/>
    </row>
    <row r="51" spans="1:7" ht="15.75" x14ac:dyDescent="0.25">
      <c r="A51" s="84"/>
      <c r="B51" s="86"/>
      <c r="C51" s="24" t="s">
        <v>30</v>
      </c>
      <c r="D51" s="31">
        <v>9.98</v>
      </c>
      <c r="E51" s="2">
        <v>0</v>
      </c>
      <c r="F51" s="6">
        <f t="shared" si="2"/>
        <v>0</v>
      </c>
      <c r="G51" s="16"/>
    </row>
    <row r="52" spans="1:7" ht="15.75" x14ac:dyDescent="0.25">
      <c r="A52" s="84"/>
      <c r="B52" s="86"/>
      <c r="C52" s="24" t="s">
        <v>31</v>
      </c>
      <c r="D52" s="31">
        <v>2</v>
      </c>
      <c r="E52" s="2">
        <v>0</v>
      </c>
      <c r="F52" s="6">
        <f t="shared" si="2"/>
        <v>0</v>
      </c>
      <c r="G52" s="16"/>
    </row>
    <row r="53" spans="1:7" ht="15.75" x14ac:dyDescent="0.25">
      <c r="A53" s="84"/>
      <c r="B53" s="86"/>
      <c r="C53" s="24" t="s">
        <v>32</v>
      </c>
      <c r="D53" s="31">
        <v>129.26499999999999</v>
      </c>
      <c r="E53" s="2">
        <v>2.8849999999999998</v>
      </c>
      <c r="F53" s="6">
        <f t="shared" si="2"/>
        <v>2.231849301821839</v>
      </c>
      <c r="G53" s="16"/>
    </row>
    <row r="54" spans="1:7" ht="15.75" x14ac:dyDescent="0.25">
      <c r="A54" s="84"/>
      <c r="B54" s="86"/>
      <c r="C54" s="24" t="s">
        <v>33</v>
      </c>
      <c r="D54" s="32">
        <v>14.76</v>
      </c>
      <c r="E54" s="2">
        <v>0.47000000000000003</v>
      </c>
      <c r="F54" s="6">
        <f t="shared" si="2"/>
        <v>3.1842818428184283</v>
      </c>
      <c r="G54" s="16"/>
    </row>
    <row r="55" spans="1:7" ht="15.75" x14ac:dyDescent="0.25">
      <c r="A55" s="84"/>
      <c r="B55" s="86"/>
      <c r="C55" s="24" t="s">
        <v>22</v>
      </c>
      <c r="D55" s="32">
        <v>499.447</v>
      </c>
      <c r="E55" s="2">
        <v>0</v>
      </c>
      <c r="F55" s="6">
        <f t="shared" si="2"/>
        <v>0</v>
      </c>
      <c r="G55" s="16"/>
    </row>
    <row r="56" spans="1:7" ht="31.5" x14ac:dyDescent="0.25">
      <c r="A56" s="84"/>
      <c r="B56" s="86"/>
      <c r="C56" s="24" t="s">
        <v>45</v>
      </c>
      <c r="D56" s="31">
        <v>5</v>
      </c>
      <c r="E56" s="2">
        <v>9.3230000000000004</v>
      </c>
      <c r="F56" s="6">
        <f t="shared" si="2"/>
        <v>186.46</v>
      </c>
      <c r="G56" s="16"/>
    </row>
    <row r="57" spans="1:7" ht="15.75" x14ac:dyDescent="0.25">
      <c r="A57" s="84"/>
      <c r="B57" s="86"/>
      <c r="C57" s="24" t="s">
        <v>34</v>
      </c>
      <c r="D57" s="32">
        <v>100</v>
      </c>
      <c r="E57" s="2">
        <v>0</v>
      </c>
      <c r="F57" s="6">
        <f t="shared" si="2"/>
        <v>0</v>
      </c>
      <c r="G57" s="16"/>
    </row>
    <row r="58" spans="1:7" ht="15.75" x14ac:dyDescent="0.25">
      <c r="A58" s="84"/>
      <c r="B58" s="86"/>
      <c r="C58" s="24" t="s">
        <v>35</v>
      </c>
      <c r="D58" s="32">
        <v>100</v>
      </c>
      <c r="E58" s="2">
        <v>0</v>
      </c>
      <c r="F58" s="6">
        <f t="shared" si="2"/>
        <v>0</v>
      </c>
      <c r="G58" s="16"/>
    </row>
    <row r="59" spans="1:7" ht="15.75" x14ac:dyDescent="0.25">
      <c r="A59" s="84"/>
      <c r="B59" s="86"/>
      <c r="C59" s="24" t="s">
        <v>23</v>
      </c>
      <c r="D59" s="32">
        <v>200</v>
      </c>
      <c r="E59" s="2">
        <v>0</v>
      </c>
      <c r="F59" s="6">
        <f t="shared" ref="F59:F62" si="3">E59*100/D59</f>
        <v>0</v>
      </c>
      <c r="G59" s="16"/>
    </row>
    <row r="60" spans="1:7" ht="15.75" x14ac:dyDescent="0.25">
      <c r="A60" s="84"/>
      <c r="B60" s="86"/>
      <c r="C60" s="24" t="s">
        <v>38</v>
      </c>
      <c r="D60" s="32">
        <v>300</v>
      </c>
      <c r="E60" s="2">
        <v>0</v>
      </c>
      <c r="F60" s="6">
        <f t="shared" si="3"/>
        <v>0</v>
      </c>
      <c r="G60" s="16"/>
    </row>
    <row r="61" spans="1:7" ht="16.5" thickBot="1" x14ac:dyDescent="0.3">
      <c r="A61" s="84"/>
      <c r="B61" s="86"/>
      <c r="C61" s="25"/>
      <c r="D61" s="33"/>
      <c r="E61" s="5"/>
      <c r="F61" s="10"/>
      <c r="G61" s="16"/>
    </row>
    <row r="62" spans="1:7" ht="16.5" thickBot="1" x14ac:dyDescent="0.3">
      <c r="A62" s="84"/>
      <c r="B62" s="86"/>
      <c r="C62" s="39" t="s">
        <v>24</v>
      </c>
      <c r="D62" s="42">
        <f>SUM(D35:D60)</f>
        <v>124287.83599999998</v>
      </c>
      <c r="E62" s="43">
        <f>SUM(E35:E61)</f>
        <v>25889.226999999999</v>
      </c>
      <c r="F62" s="44">
        <f t="shared" si="3"/>
        <v>20.830056933326926</v>
      </c>
      <c r="G62" s="16"/>
    </row>
    <row r="63" spans="1:7" ht="15.75" x14ac:dyDescent="0.25">
      <c r="A63" s="94" t="s">
        <v>50</v>
      </c>
      <c r="B63" s="85" t="s">
        <v>37</v>
      </c>
      <c r="C63" s="52" t="s">
        <v>51</v>
      </c>
      <c r="D63" s="45"/>
      <c r="E63" s="45"/>
      <c r="F63" s="46"/>
      <c r="G63" s="16"/>
    </row>
    <row r="64" spans="1:7" ht="15.75" x14ac:dyDescent="0.25">
      <c r="A64" s="95"/>
      <c r="B64" s="86"/>
      <c r="C64" s="53" t="s">
        <v>8</v>
      </c>
      <c r="D64" s="40"/>
      <c r="E64" s="40"/>
      <c r="F64" s="47"/>
      <c r="G64" s="16"/>
    </row>
    <row r="65" spans="1:7" ht="15.75" x14ac:dyDescent="0.25">
      <c r="A65" s="95"/>
      <c r="B65" s="86"/>
      <c r="C65" s="54" t="s">
        <v>52</v>
      </c>
      <c r="D65" s="2">
        <v>23.006</v>
      </c>
      <c r="E65" s="2">
        <v>0.1</v>
      </c>
      <c r="F65" s="3">
        <f>E65*100/D65</f>
        <v>0.43466921672607145</v>
      </c>
      <c r="G65" s="16"/>
    </row>
    <row r="66" spans="1:7" ht="15.75" x14ac:dyDescent="0.25">
      <c r="A66" s="95"/>
      <c r="B66" s="86"/>
      <c r="C66" s="55" t="s">
        <v>20</v>
      </c>
      <c r="D66" s="2">
        <v>3900.88</v>
      </c>
      <c r="E66" s="2">
        <v>1.9</v>
      </c>
      <c r="F66" s="3">
        <f>E66*100/D66</f>
        <v>4.8706958429892741E-2</v>
      </c>
      <c r="G66" s="16"/>
    </row>
    <row r="67" spans="1:7" ht="15.75" x14ac:dyDescent="0.25">
      <c r="A67" s="95"/>
      <c r="B67" s="86"/>
      <c r="C67" s="54" t="s">
        <v>53</v>
      </c>
      <c r="D67" s="40"/>
      <c r="E67" s="40"/>
      <c r="F67" s="47"/>
      <c r="G67" s="16"/>
    </row>
    <row r="68" spans="1:7" ht="15.75" x14ac:dyDescent="0.25">
      <c r="A68" s="95"/>
      <c r="B68" s="86"/>
      <c r="C68" s="54" t="s">
        <v>54</v>
      </c>
      <c r="D68" s="40"/>
      <c r="E68" s="40"/>
      <c r="F68" s="47"/>
      <c r="G68" s="16"/>
    </row>
    <row r="69" spans="1:7" ht="15.75" x14ac:dyDescent="0.25">
      <c r="A69" s="95"/>
      <c r="B69" s="86"/>
      <c r="C69" s="54" t="s">
        <v>55</v>
      </c>
      <c r="D69" s="40"/>
      <c r="E69" s="40"/>
      <c r="F69" s="47"/>
      <c r="G69" s="16"/>
    </row>
    <row r="70" spans="1:7" ht="15.75" x14ac:dyDescent="0.25">
      <c r="A70" s="95"/>
      <c r="B70" s="86"/>
      <c r="C70" s="54" t="s">
        <v>56</v>
      </c>
      <c r="D70" s="40"/>
      <c r="E70" s="40"/>
      <c r="F70" s="47"/>
      <c r="G70" s="16"/>
    </row>
    <row r="71" spans="1:7" ht="15.75" x14ac:dyDescent="0.25">
      <c r="A71" s="95"/>
      <c r="B71" s="86"/>
      <c r="C71" s="55" t="s">
        <v>57</v>
      </c>
      <c r="D71" s="40"/>
      <c r="E71" s="40"/>
      <c r="F71" s="47"/>
      <c r="G71" s="16"/>
    </row>
    <row r="72" spans="1:7" ht="15.75" x14ac:dyDescent="0.25">
      <c r="A72" s="95"/>
      <c r="B72" s="86"/>
      <c r="C72" s="55" t="s">
        <v>58</v>
      </c>
      <c r="D72" s="40"/>
      <c r="E72" s="40"/>
      <c r="F72" s="47"/>
      <c r="G72" s="16"/>
    </row>
    <row r="73" spans="1:7" ht="15.75" x14ac:dyDescent="0.25">
      <c r="A73" s="95"/>
      <c r="B73" s="86"/>
      <c r="C73" s="54" t="s">
        <v>59</v>
      </c>
      <c r="D73" s="40"/>
      <c r="E73" s="40"/>
      <c r="F73" s="47"/>
      <c r="G73" s="16"/>
    </row>
    <row r="74" spans="1:7" ht="15.75" x14ac:dyDescent="0.25">
      <c r="A74" s="95"/>
      <c r="B74" s="86"/>
      <c r="C74" s="54" t="s">
        <v>60</v>
      </c>
      <c r="D74" s="40"/>
      <c r="E74" s="40"/>
      <c r="F74" s="47"/>
      <c r="G74" s="16"/>
    </row>
    <row r="75" spans="1:7" ht="15.75" x14ac:dyDescent="0.25">
      <c r="A75" s="95"/>
      <c r="B75" s="86"/>
      <c r="C75" s="54" t="s">
        <v>61</v>
      </c>
      <c r="D75" s="40"/>
      <c r="E75" s="40"/>
      <c r="F75" s="47"/>
      <c r="G75" s="16"/>
    </row>
    <row r="76" spans="1:7" ht="15.75" x14ac:dyDescent="0.25">
      <c r="A76" s="95"/>
      <c r="B76" s="86"/>
      <c r="C76" s="53" t="s">
        <v>62</v>
      </c>
      <c r="D76" s="40"/>
      <c r="E76" s="40"/>
      <c r="F76" s="47"/>
      <c r="G76" s="16"/>
    </row>
    <row r="77" spans="1:7" ht="16.5" thickBot="1" x14ac:dyDescent="0.3">
      <c r="A77" s="95"/>
      <c r="B77" s="86"/>
      <c r="C77" s="48"/>
      <c r="D77" s="49"/>
      <c r="E77" s="49"/>
      <c r="F77" s="50"/>
      <c r="G77" s="16"/>
    </row>
    <row r="78" spans="1:7" ht="16.5" thickBot="1" x14ac:dyDescent="0.3">
      <c r="A78" s="95"/>
      <c r="B78" s="86"/>
      <c r="C78" s="56" t="s">
        <v>24</v>
      </c>
      <c r="D78" s="42">
        <f>SUM(D63:D77)</f>
        <v>3923.886</v>
      </c>
      <c r="E78" s="42">
        <f>SUM(E63:E77)</f>
        <v>2</v>
      </c>
      <c r="F78" s="44">
        <f>E78*100/D78</f>
        <v>5.096988036859379E-2</v>
      </c>
      <c r="G78" s="16"/>
    </row>
    <row r="79" spans="1:7" ht="15.75" x14ac:dyDescent="0.25">
      <c r="A79" s="85" t="s">
        <v>63</v>
      </c>
      <c r="B79" s="85" t="s">
        <v>37</v>
      </c>
      <c r="C79" s="52" t="s">
        <v>52</v>
      </c>
      <c r="D79" s="1">
        <v>40.372999999999998</v>
      </c>
      <c r="E79" s="1">
        <v>1.57</v>
      </c>
      <c r="F79" s="17">
        <f>E79*100/D79</f>
        <v>3.8887375226017391</v>
      </c>
      <c r="G79" s="16"/>
    </row>
    <row r="80" spans="1:7" ht="15.75" x14ac:dyDescent="0.25">
      <c r="A80" s="86"/>
      <c r="B80" s="86"/>
      <c r="C80" s="57" t="s">
        <v>57</v>
      </c>
      <c r="D80" s="2">
        <v>2.573</v>
      </c>
      <c r="E80" s="2">
        <v>0</v>
      </c>
      <c r="F80" s="3">
        <f>E80*100/D80</f>
        <v>0</v>
      </c>
      <c r="G80" s="16"/>
    </row>
    <row r="81" spans="1:7" ht="15.75" x14ac:dyDescent="0.25">
      <c r="A81" s="86"/>
      <c r="B81" s="86"/>
      <c r="C81" s="57" t="s">
        <v>54</v>
      </c>
      <c r="D81" s="2">
        <v>28.346</v>
      </c>
      <c r="E81" s="2">
        <v>0.14899999999999999</v>
      </c>
      <c r="F81" s="3">
        <f t="shared" ref="F81:F91" si="4">E81*100/D81</f>
        <v>0.5256473576518732</v>
      </c>
      <c r="G81" s="16"/>
    </row>
    <row r="82" spans="1:7" ht="15.75" x14ac:dyDescent="0.25">
      <c r="A82" s="86"/>
      <c r="B82" s="86"/>
      <c r="C82" s="57" t="s">
        <v>64</v>
      </c>
      <c r="D82" s="2">
        <v>1.681</v>
      </c>
      <c r="E82" s="2">
        <v>0</v>
      </c>
      <c r="F82" s="3">
        <f t="shared" si="4"/>
        <v>0</v>
      </c>
      <c r="G82" s="16"/>
    </row>
    <row r="83" spans="1:7" ht="15.75" x14ac:dyDescent="0.25">
      <c r="A83" s="86"/>
      <c r="B83" s="86"/>
      <c r="C83" s="58" t="s">
        <v>55</v>
      </c>
      <c r="D83" s="2">
        <v>2.581</v>
      </c>
      <c r="E83" s="2">
        <v>0</v>
      </c>
      <c r="F83" s="3">
        <f t="shared" si="4"/>
        <v>0</v>
      </c>
      <c r="G83" s="16"/>
    </row>
    <row r="84" spans="1:7" ht="15.75" x14ac:dyDescent="0.25">
      <c r="A84" s="86"/>
      <c r="B84" s="86"/>
      <c r="C84" s="57" t="s">
        <v>20</v>
      </c>
      <c r="D84" s="2">
        <v>33.878999999999998</v>
      </c>
      <c r="E84" s="2">
        <v>1.657</v>
      </c>
      <c r="F84" s="3">
        <f t="shared" si="4"/>
        <v>4.8909353877032968</v>
      </c>
      <c r="G84" s="16"/>
    </row>
    <row r="85" spans="1:7" ht="15.75" x14ac:dyDescent="0.25">
      <c r="A85" s="86"/>
      <c r="B85" s="86"/>
      <c r="C85" s="57" t="s">
        <v>60</v>
      </c>
      <c r="D85" s="2">
        <v>3.86</v>
      </c>
      <c r="E85" s="2">
        <v>0</v>
      </c>
      <c r="F85" s="3">
        <f t="shared" si="4"/>
        <v>0</v>
      </c>
      <c r="G85" s="16"/>
    </row>
    <row r="86" spans="1:7" ht="15.75" x14ac:dyDescent="0.25">
      <c r="A86" s="86"/>
      <c r="B86" s="86"/>
      <c r="C86" s="57" t="s">
        <v>65</v>
      </c>
      <c r="D86" s="2">
        <v>23.715</v>
      </c>
      <c r="E86" s="59">
        <v>0.91200000000000003</v>
      </c>
      <c r="F86" s="3">
        <f t="shared" si="4"/>
        <v>3.8456672991777356</v>
      </c>
      <c r="G86" s="16"/>
    </row>
    <row r="87" spans="1:7" ht="15.75" x14ac:dyDescent="0.25">
      <c r="A87" s="86"/>
      <c r="B87" s="86"/>
      <c r="C87" s="57" t="s">
        <v>51</v>
      </c>
      <c r="D87" s="2">
        <v>5.0720000000000001</v>
      </c>
      <c r="E87" s="2">
        <v>0</v>
      </c>
      <c r="F87" s="3">
        <f t="shared" si="4"/>
        <v>0</v>
      </c>
      <c r="G87" s="16"/>
    </row>
    <row r="88" spans="1:7" ht="15.75" x14ac:dyDescent="0.25">
      <c r="A88" s="86"/>
      <c r="B88" s="86"/>
      <c r="C88" s="57" t="s">
        <v>58</v>
      </c>
      <c r="D88" s="2">
        <v>1.6819999999999999</v>
      </c>
      <c r="E88" s="26">
        <v>0</v>
      </c>
      <c r="F88" s="3">
        <f t="shared" si="4"/>
        <v>0</v>
      </c>
      <c r="G88" s="16"/>
    </row>
    <row r="89" spans="1:7" ht="15.75" x14ac:dyDescent="0.25">
      <c r="A89" s="86"/>
      <c r="B89" s="86"/>
      <c r="C89" s="58" t="s">
        <v>61</v>
      </c>
      <c r="D89" s="2">
        <v>1.948</v>
      </c>
      <c r="E89" s="2">
        <v>0</v>
      </c>
      <c r="F89" s="3">
        <f t="shared" si="4"/>
        <v>0</v>
      </c>
      <c r="G89" s="16"/>
    </row>
    <row r="90" spans="1:7" ht="16.5" thickBot="1" x14ac:dyDescent="0.3">
      <c r="A90" s="86"/>
      <c r="B90" s="86"/>
      <c r="C90" s="64"/>
      <c r="D90" s="49"/>
      <c r="E90" s="49"/>
      <c r="F90" s="50"/>
      <c r="G90" s="16"/>
    </row>
    <row r="91" spans="1:7" ht="16.5" thickBot="1" x14ac:dyDescent="0.3">
      <c r="A91" s="96"/>
      <c r="B91" s="96"/>
      <c r="C91" s="65" t="s">
        <v>24</v>
      </c>
      <c r="D91" s="41">
        <f>SUM(D79:D90)</f>
        <v>145.70999999999998</v>
      </c>
      <c r="E91" s="61">
        <f>SUM(E79:E90)</f>
        <v>4.2880000000000003</v>
      </c>
      <c r="F91" s="62">
        <f t="shared" si="4"/>
        <v>2.9428316519113311</v>
      </c>
      <c r="G91" s="16"/>
    </row>
    <row r="92" spans="1:7" ht="14.25" customHeight="1" x14ac:dyDescent="0.25">
      <c r="A92" s="85" t="s">
        <v>74</v>
      </c>
      <c r="B92" s="85" t="s">
        <v>37</v>
      </c>
      <c r="C92" s="67" t="s">
        <v>59</v>
      </c>
      <c r="D92" s="1">
        <v>6.25</v>
      </c>
      <c r="E92" s="1">
        <v>0</v>
      </c>
      <c r="F92" s="17">
        <v>0</v>
      </c>
      <c r="G92" s="16"/>
    </row>
    <row r="93" spans="1:7" ht="15.75" x14ac:dyDescent="0.25">
      <c r="A93" s="86"/>
      <c r="B93" s="86"/>
      <c r="C93" s="68" t="s">
        <v>66</v>
      </c>
      <c r="D93" s="2">
        <v>6.6</v>
      </c>
      <c r="E93" s="2">
        <v>0</v>
      </c>
      <c r="F93" s="3">
        <v>0</v>
      </c>
      <c r="G93" s="16"/>
    </row>
    <row r="94" spans="1:7" ht="15.75" x14ac:dyDescent="0.25">
      <c r="A94" s="86"/>
      <c r="B94" s="86"/>
      <c r="C94" s="68" t="s">
        <v>20</v>
      </c>
      <c r="D94" s="2">
        <v>1983</v>
      </c>
      <c r="E94" s="2">
        <v>5.2969999999999997</v>
      </c>
      <c r="F94" s="3">
        <v>1.9350000000000001</v>
      </c>
      <c r="G94" s="16"/>
    </row>
    <row r="95" spans="1:7" ht="15.75" x14ac:dyDescent="0.25">
      <c r="A95" s="86"/>
      <c r="B95" s="86"/>
      <c r="C95" s="68" t="s">
        <v>67</v>
      </c>
      <c r="D95" s="2">
        <v>31.7</v>
      </c>
      <c r="E95" s="2">
        <v>0</v>
      </c>
      <c r="F95" s="3">
        <v>5.0000000000000001E-3</v>
      </c>
      <c r="G95" s="16"/>
    </row>
    <row r="96" spans="1:7" ht="15.75" x14ac:dyDescent="0.25">
      <c r="A96" s="86"/>
      <c r="B96" s="86"/>
      <c r="C96" s="68" t="s">
        <v>68</v>
      </c>
      <c r="D96" s="2">
        <v>157.19999999999999</v>
      </c>
      <c r="E96" s="2">
        <v>0.11700000000000001</v>
      </c>
      <c r="F96" s="3">
        <v>0.67800000000000005</v>
      </c>
      <c r="G96" s="16"/>
    </row>
    <row r="97" spans="1:7" ht="15.75" x14ac:dyDescent="0.25">
      <c r="A97" s="86"/>
      <c r="B97" s="86"/>
      <c r="C97" s="68" t="s">
        <v>69</v>
      </c>
      <c r="D97" s="2"/>
      <c r="E97" s="2"/>
      <c r="F97" s="3"/>
      <c r="G97" s="16"/>
    </row>
    <row r="98" spans="1:7" ht="15.75" x14ac:dyDescent="0.25">
      <c r="A98" s="86"/>
      <c r="B98" s="86"/>
      <c r="C98" s="68" t="s">
        <v>70</v>
      </c>
      <c r="D98" s="2"/>
      <c r="E98" s="2"/>
      <c r="F98" s="3"/>
      <c r="G98" s="16"/>
    </row>
    <row r="99" spans="1:7" ht="15.75" x14ac:dyDescent="0.25">
      <c r="A99" s="86"/>
      <c r="B99" s="86"/>
      <c r="C99" s="68" t="s">
        <v>53</v>
      </c>
      <c r="D99" s="2">
        <v>4.7</v>
      </c>
      <c r="E99" s="2">
        <v>0</v>
      </c>
      <c r="F99" s="3">
        <v>0</v>
      </c>
      <c r="G99" s="16"/>
    </row>
    <row r="100" spans="1:7" ht="15.75" x14ac:dyDescent="0.25">
      <c r="A100" s="86"/>
      <c r="B100" s="86"/>
      <c r="C100" s="68" t="s">
        <v>71</v>
      </c>
      <c r="D100" s="2">
        <v>14</v>
      </c>
      <c r="E100" s="2">
        <v>0</v>
      </c>
      <c r="F100" s="3">
        <v>0</v>
      </c>
      <c r="G100" s="16"/>
    </row>
    <row r="101" spans="1:7" ht="15.75" x14ac:dyDescent="0.25">
      <c r="A101" s="86"/>
      <c r="B101" s="86"/>
      <c r="C101" s="68" t="s">
        <v>72</v>
      </c>
      <c r="D101" s="2">
        <v>26</v>
      </c>
      <c r="E101" s="2">
        <v>5.0000000000000001E-3</v>
      </c>
      <c r="F101" s="3">
        <v>0</v>
      </c>
      <c r="G101" s="16"/>
    </row>
    <row r="102" spans="1:7" ht="15.75" x14ac:dyDescent="0.25">
      <c r="A102" s="86"/>
      <c r="B102" s="86"/>
      <c r="C102" s="68" t="s">
        <v>73</v>
      </c>
      <c r="D102" s="2">
        <v>1.9</v>
      </c>
      <c r="E102" s="2">
        <v>0</v>
      </c>
      <c r="F102" s="3">
        <v>0</v>
      </c>
      <c r="G102" s="16"/>
    </row>
    <row r="103" spans="1:7" ht="16.5" thickBot="1" x14ac:dyDescent="0.3">
      <c r="A103" s="86"/>
      <c r="B103" s="86"/>
      <c r="C103" s="69"/>
      <c r="D103" s="70"/>
      <c r="E103" s="70"/>
      <c r="F103" s="71"/>
      <c r="G103" s="16"/>
    </row>
    <row r="104" spans="1:7" ht="16.5" thickBot="1" x14ac:dyDescent="0.3">
      <c r="A104" s="86"/>
      <c r="B104" s="86"/>
      <c r="C104" s="51" t="s">
        <v>24</v>
      </c>
      <c r="D104" s="41">
        <f>SUM(D92:D102)</f>
        <v>2231.35</v>
      </c>
      <c r="E104" s="41">
        <f>SUM(E92:E102)</f>
        <v>5.4189999999999996</v>
      </c>
      <c r="F104" s="66">
        <v>1.651</v>
      </c>
      <c r="G104" s="16"/>
    </row>
    <row r="105" spans="1:7" ht="15.75" x14ac:dyDescent="0.25">
      <c r="A105" s="97" t="s">
        <v>76</v>
      </c>
      <c r="B105" s="97" t="s">
        <v>37</v>
      </c>
      <c r="C105" s="73" t="s">
        <v>51</v>
      </c>
      <c r="D105" s="26">
        <v>2.4500000000000002</v>
      </c>
      <c r="E105" s="26">
        <v>0</v>
      </c>
      <c r="F105" s="26">
        <f>E105*100/D105</f>
        <v>0</v>
      </c>
      <c r="G105" s="16"/>
    </row>
    <row r="106" spans="1:7" ht="15.75" x14ac:dyDescent="0.25">
      <c r="A106" s="98"/>
      <c r="B106" s="98"/>
      <c r="C106" s="72" t="s">
        <v>52</v>
      </c>
      <c r="D106" s="2">
        <v>3.1</v>
      </c>
      <c r="E106" s="2">
        <v>0</v>
      </c>
      <c r="F106" s="26">
        <f t="shared" ref="F106:F114" si="5">E106*100/D106</f>
        <v>0</v>
      </c>
      <c r="G106" s="16"/>
    </row>
    <row r="107" spans="1:7" ht="15.75" x14ac:dyDescent="0.25">
      <c r="A107" s="98"/>
      <c r="B107" s="98"/>
      <c r="C107" s="72" t="s">
        <v>64</v>
      </c>
      <c r="D107" s="2">
        <v>6.45</v>
      </c>
      <c r="E107" s="2">
        <v>0</v>
      </c>
      <c r="F107" s="26">
        <f t="shared" si="5"/>
        <v>0</v>
      </c>
      <c r="G107" s="16"/>
    </row>
    <row r="108" spans="1:7" ht="15.75" x14ac:dyDescent="0.25">
      <c r="A108" s="98"/>
      <c r="B108" s="98"/>
      <c r="C108" s="72" t="s">
        <v>20</v>
      </c>
      <c r="D108" s="2">
        <v>20.350000000000001</v>
      </c>
      <c r="E108" s="2">
        <v>5.0599999999999996</v>
      </c>
      <c r="F108" s="26">
        <f t="shared" si="5"/>
        <v>24.86486486486486</v>
      </c>
      <c r="G108" s="16"/>
    </row>
    <row r="109" spans="1:7" ht="15.75" x14ac:dyDescent="0.25">
      <c r="A109" s="98"/>
      <c r="B109" s="98"/>
      <c r="C109" s="72" t="s">
        <v>54</v>
      </c>
      <c r="D109" s="2">
        <v>4</v>
      </c>
      <c r="E109" s="2">
        <v>0</v>
      </c>
      <c r="F109" s="26">
        <f t="shared" si="5"/>
        <v>0</v>
      </c>
      <c r="G109" s="16"/>
    </row>
    <row r="110" spans="1:7" ht="15.75" x14ac:dyDescent="0.25">
      <c r="A110" s="98"/>
      <c r="B110" s="98"/>
      <c r="C110" s="72" t="s">
        <v>57</v>
      </c>
      <c r="D110" s="2">
        <v>0.35</v>
      </c>
      <c r="E110" s="2">
        <v>0</v>
      </c>
      <c r="F110" s="26">
        <f t="shared" si="5"/>
        <v>0</v>
      </c>
      <c r="G110" s="16"/>
    </row>
    <row r="111" spans="1:7" ht="15.75" x14ac:dyDescent="0.25">
      <c r="A111" s="98"/>
      <c r="B111" s="98"/>
      <c r="C111" s="72" t="s">
        <v>58</v>
      </c>
      <c r="D111" s="2">
        <v>3.64</v>
      </c>
      <c r="E111" s="2">
        <v>0</v>
      </c>
      <c r="F111" s="26">
        <f t="shared" si="5"/>
        <v>0</v>
      </c>
      <c r="G111" s="16"/>
    </row>
    <row r="112" spans="1:7" ht="15.75" x14ac:dyDescent="0.25">
      <c r="A112" s="98"/>
      <c r="B112" s="98"/>
      <c r="C112" s="72" t="s">
        <v>59</v>
      </c>
      <c r="D112" s="2">
        <v>0.37</v>
      </c>
      <c r="E112" s="2">
        <v>0</v>
      </c>
      <c r="F112" s="26">
        <f t="shared" si="5"/>
        <v>0</v>
      </c>
      <c r="G112" s="16"/>
    </row>
    <row r="113" spans="1:8" ht="16.5" thickBot="1" x14ac:dyDescent="0.3">
      <c r="A113" s="98"/>
      <c r="B113" s="98"/>
      <c r="C113" s="74" t="s">
        <v>61</v>
      </c>
      <c r="D113" s="4">
        <v>1.38</v>
      </c>
      <c r="E113" s="4">
        <v>0</v>
      </c>
      <c r="F113" s="75">
        <f t="shared" si="5"/>
        <v>0</v>
      </c>
      <c r="G113" s="16"/>
    </row>
    <row r="114" spans="1:8" ht="16.5" thickBot="1" x14ac:dyDescent="0.3">
      <c r="A114" s="99"/>
      <c r="B114" s="100"/>
      <c r="C114" s="51" t="s">
        <v>24</v>
      </c>
      <c r="D114" s="41">
        <f>SUM(D105:D113)</f>
        <v>42.09</v>
      </c>
      <c r="E114" s="61">
        <f>SUM(E105:E113)</f>
        <v>5.0599999999999996</v>
      </c>
      <c r="F114" s="66">
        <f t="shared" si="5"/>
        <v>12.021857923497265</v>
      </c>
      <c r="G114" s="16"/>
    </row>
    <row r="115" spans="1:8" ht="15.75" x14ac:dyDescent="0.25">
      <c r="A115" s="85" t="s">
        <v>77</v>
      </c>
      <c r="B115" s="85" t="s">
        <v>37</v>
      </c>
      <c r="C115" s="52" t="s">
        <v>52</v>
      </c>
      <c r="D115" s="1">
        <v>1.46</v>
      </c>
      <c r="E115" s="1">
        <v>0.03</v>
      </c>
      <c r="F115" s="17">
        <f>E115*100/D115</f>
        <v>2.0547945205479454</v>
      </c>
      <c r="G115" s="16"/>
    </row>
    <row r="116" spans="1:8" ht="15.75" x14ac:dyDescent="0.25">
      <c r="A116" s="86"/>
      <c r="B116" s="86"/>
      <c r="C116" s="57" t="s">
        <v>57</v>
      </c>
      <c r="D116" s="2">
        <v>0.55500000000000005</v>
      </c>
      <c r="E116" s="2">
        <v>0.01</v>
      </c>
      <c r="F116" s="3">
        <f>E116*100/D116</f>
        <v>1.8018018018018016</v>
      </c>
      <c r="G116" s="16"/>
    </row>
    <row r="117" spans="1:8" ht="15.75" x14ac:dyDescent="0.25">
      <c r="A117" s="86"/>
      <c r="B117" s="86"/>
      <c r="C117" s="57" t="s">
        <v>54</v>
      </c>
      <c r="D117" s="2">
        <v>12.619</v>
      </c>
      <c r="E117" s="2">
        <v>0.05</v>
      </c>
      <c r="F117" s="3">
        <f t="shared" ref="F117:F127" si="6">E117*100/D117</f>
        <v>0.39622791029400112</v>
      </c>
      <c r="G117" s="16"/>
    </row>
    <row r="118" spans="1:8" ht="15.75" x14ac:dyDescent="0.25">
      <c r="A118" s="86"/>
      <c r="B118" s="86"/>
      <c r="C118" s="57" t="s">
        <v>64</v>
      </c>
      <c r="D118" s="2"/>
      <c r="E118" s="2"/>
      <c r="F118" s="3"/>
      <c r="G118" s="16"/>
    </row>
    <row r="119" spans="1:8" ht="15.75" x14ac:dyDescent="0.25">
      <c r="A119" s="86"/>
      <c r="B119" s="86"/>
      <c r="C119" s="58" t="s">
        <v>55</v>
      </c>
      <c r="D119" s="2"/>
      <c r="E119" s="2"/>
      <c r="F119" s="3"/>
      <c r="G119" s="16"/>
    </row>
    <row r="120" spans="1:8" ht="15.75" x14ac:dyDescent="0.25">
      <c r="A120" s="86"/>
      <c r="B120" s="86"/>
      <c r="C120" s="57" t="s">
        <v>20</v>
      </c>
      <c r="D120" s="2">
        <v>9.6920000000000002</v>
      </c>
      <c r="E120" s="2">
        <v>0.05</v>
      </c>
      <c r="F120" s="3">
        <f t="shared" si="6"/>
        <v>0.51588939331407346</v>
      </c>
      <c r="G120" s="16"/>
    </row>
    <row r="121" spans="1:8" ht="15.75" x14ac:dyDescent="0.25">
      <c r="A121" s="86"/>
      <c r="B121" s="86"/>
      <c r="C121" s="57" t="s">
        <v>60</v>
      </c>
      <c r="D121" s="2"/>
      <c r="E121" s="2"/>
      <c r="F121" s="3"/>
      <c r="G121" s="16"/>
    </row>
    <row r="122" spans="1:8" ht="15.75" x14ac:dyDescent="0.25">
      <c r="A122" s="86"/>
      <c r="B122" s="86"/>
      <c r="C122" s="57" t="s">
        <v>65</v>
      </c>
      <c r="D122" s="2"/>
      <c r="E122" s="59"/>
      <c r="F122" s="3"/>
      <c r="G122" s="16"/>
    </row>
    <row r="123" spans="1:8" ht="15.75" x14ac:dyDescent="0.25">
      <c r="A123" s="86"/>
      <c r="B123" s="86"/>
      <c r="C123" s="57" t="s">
        <v>51</v>
      </c>
      <c r="D123" s="2">
        <v>3.15</v>
      </c>
      <c r="E123" s="2">
        <v>0.05</v>
      </c>
      <c r="F123" s="3">
        <f t="shared" si="6"/>
        <v>1.5873015873015874</v>
      </c>
      <c r="G123" s="16"/>
    </row>
    <row r="124" spans="1:8" ht="15.75" x14ac:dyDescent="0.25">
      <c r="A124" s="86"/>
      <c r="B124" s="86"/>
      <c r="C124" s="57" t="s">
        <v>58</v>
      </c>
      <c r="D124" s="2">
        <v>1.1000000000000001</v>
      </c>
      <c r="E124" s="26">
        <v>0</v>
      </c>
      <c r="F124" s="3">
        <f t="shared" si="6"/>
        <v>0</v>
      </c>
      <c r="G124" s="16"/>
      <c r="H124" s="60"/>
    </row>
    <row r="125" spans="1:8" ht="15.75" x14ac:dyDescent="0.25">
      <c r="A125" s="86"/>
      <c r="B125" s="86"/>
      <c r="C125" s="57" t="s">
        <v>59</v>
      </c>
      <c r="D125" s="2">
        <v>0.7</v>
      </c>
      <c r="E125" s="26">
        <v>0</v>
      </c>
      <c r="F125" s="3">
        <f t="shared" si="6"/>
        <v>0</v>
      </c>
      <c r="G125" s="16"/>
    </row>
    <row r="126" spans="1:8" ht="15.75" x14ac:dyDescent="0.25">
      <c r="A126" s="86"/>
      <c r="B126" s="86"/>
      <c r="C126" s="58" t="s">
        <v>61</v>
      </c>
      <c r="D126" s="2">
        <v>0.77800000000000002</v>
      </c>
      <c r="E126" s="2">
        <v>0</v>
      </c>
      <c r="F126" s="3">
        <f t="shared" si="6"/>
        <v>0</v>
      </c>
      <c r="G126" s="16"/>
    </row>
    <row r="127" spans="1:8" ht="16.5" thickBot="1" x14ac:dyDescent="0.3">
      <c r="A127" s="86"/>
      <c r="B127" s="86"/>
      <c r="C127" s="76" t="s">
        <v>62</v>
      </c>
      <c r="D127" s="4">
        <v>0.19</v>
      </c>
      <c r="E127" s="4">
        <v>0</v>
      </c>
      <c r="F127" s="77">
        <f t="shared" si="6"/>
        <v>0</v>
      </c>
      <c r="G127" s="16"/>
    </row>
    <row r="128" spans="1:8" ht="16.5" thickBot="1" x14ac:dyDescent="0.3">
      <c r="A128" s="96"/>
      <c r="B128" s="96"/>
      <c r="C128" s="65" t="s">
        <v>24</v>
      </c>
      <c r="D128" s="41">
        <f>SUM(D115:D127)</f>
        <v>30.244</v>
      </c>
      <c r="E128" s="61">
        <f>SUM(E115:E127)</f>
        <v>0.19</v>
      </c>
      <c r="F128" s="62">
        <f t="shared" ref="F128" si="7">E128*100/D128</f>
        <v>0.62822377992329059</v>
      </c>
      <c r="G128" s="16"/>
    </row>
    <row r="129" spans="1:7" ht="15.75" customHeight="1" x14ac:dyDescent="0.25">
      <c r="A129" s="63"/>
      <c r="B129" s="63"/>
      <c r="C129" s="13"/>
      <c r="D129" s="15"/>
      <c r="E129" s="15"/>
      <c r="F129" s="15"/>
      <c r="G129" s="16"/>
    </row>
    <row r="130" spans="1:7" ht="18.75" x14ac:dyDescent="0.3">
      <c r="A130" s="19"/>
      <c r="B130" s="87" t="s">
        <v>48</v>
      </c>
      <c r="C130" s="87"/>
      <c r="D130" s="87"/>
      <c r="E130" s="87"/>
      <c r="F130" s="87"/>
    </row>
    <row r="132" spans="1:7" x14ac:dyDescent="0.25">
      <c r="E132" s="60"/>
    </row>
  </sheetData>
  <mergeCells count="23">
    <mergeCell ref="A35:A62"/>
    <mergeCell ref="B35:B62"/>
    <mergeCell ref="B130:F130"/>
    <mergeCell ref="A5:A34"/>
    <mergeCell ref="B5:B34"/>
    <mergeCell ref="A63:A78"/>
    <mergeCell ref="B63:B78"/>
    <mergeCell ref="A79:A91"/>
    <mergeCell ref="B79:B91"/>
    <mergeCell ref="A92:A104"/>
    <mergeCell ref="B92:B104"/>
    <mergeCell ref="A105:A114"/>
    <mergeCell ref="B105:B114"/>
    <mergeCell ref="A115:A128"/>
    <mergeCell ref="B115:B128"/>
    <mergeCell ref="A3:A4"/>
    <mergeCell ref="B3:B4"/>
    <mergeCell ref="C3:C4"/>
    <mergeCell ref="A1:F1"/>
    <mergeCell ref="A2:F2"/>
    <mergeCell ref="D3:D4"/>
    <mergeCell ref="E3:E4"/>
    <mergeCell ref="F3:F4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15.03.2017 г.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2016-01-21T11:58:26Z</cp:lastPrinted>
  <dcterms:created xsi:type="dcterms:W3CDTF">2014-09-05T06:47:38Z</dcterms:created>
  <dcterms:modified xsi:type="dcterms:W3CDTF">2017-03-21T14:35:47Z</dcterms:modified>
</cp:coreProperties>
</file>